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Računovodstvo\Desktop\JAVNA OBJAVA TROŠENJA SREDSTAVA\"/>
    </mc:Choice>
  </mc:AlternateContent>
  <xr:revisionPtr revIDLastSave="0" documentId="13_ncr:1_{D646C6C9-2065-46B6-9D92-63CF34A856F4}" xr6:coauthVersionLast="37" xr6:coauthVersionMax="37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790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8" i="1" l="1"/>
  <c r="D56" i="1"/>
  <c r="D55" i="1"/>
  <c r="D47" i="1" l="1"/>
  <c r="D38" i="1" l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48" i="1" l="1"/>
</calcChain>
</file>

<file path=xl/sharedStrings.xml><?xml version="1.0" encoding="utf-8"?>
<sst xmlns="http://schemas.openxmlformats.org/spreadsheetml/2006/main" count="147" uniqueCount="89">
  <si>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</si>
  <si>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</si>
  <si>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</si>
  <si>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</si>
  <si>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</si>
  <si>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</si>
  <si>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</si>
  <si>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</si>
  <si>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 xml:space="preserve">Odgovorna Osoba: JOSIPA BANIĆ_x000D_
     </t>
  </si>
  <si>
    <t>Isplata Sredstava Za Razdoblje: 01.06.2024 Do 30.06.2024</t>
  </si>
  <si>
    <t>PROFIL KLETT d.o.o. *</t>
  </si>
  <si>
    <t>95803232921</t>
  </si>
  <si>
    <t>10000 ZAGREB</t>
  </si>
  <si>
    <t>OSTALI NESPOMENUTI RASHODI POSLOVANJA</t>
  </si>
  <si>
    <t>OSNOVNA ŠKOLA MEJAŠI</t>
  </si>
  <si>
    <t>Ukupno:</t>
  </si>
  <si>
    <t>GEM D.O.O.</t>
  </si>
  <si>
    <t>90850583372</t>
  </si>
  <si>
    <t>32100 VINKOVCI</t>
  </si>
  <si>
    <t>SLUŽBENA PUTOVANJA</t>
  </si>
  <si>
    <t>HT - HRVAT.TELEKOM. D.D.</t>
  </si>
  <si>
    <t>81793146560</t>
  </si>
  <si>
    <t>M.B. 1414887</t>
  </si>
  <si>
    <t>USLUGE TELEFONA, POŠTE I PRIJEVOZA</t>
  </si>
  <si>
    <t>INFORMATION SYSTEMS d.o.o. (Z.U. LJEKARNE KOVAČIĆ-PAV)</t>
  </si>
  <si>
    <t>79603505889</t>
  </si>
  <si>
    <t>MB:1210475,SPLIT</t>
  </si>
  <si>
    <t>MATERIJAL I SIROVINE</t>
  </si>
  <si>
    <t>HANZA MEDIA D.O.O.</t>
  </si>
  <si>
    <t>79517545745</t>
  </si>
  <si>
    <t>ZAGREB</t>
  </si>
  <si>
    <t>SKENDER TWINS j.d.o.o.</t>
  </si>
  <si>
    <t>77750302239</t>
  </si>
  <si>
    <t>21000 Split</t>
  </si>
  <si>
    <t>REPREZENTACIJA</t>
  </si>
  <si>
    <t>STANEK d.o.o.</t>
  </si>
  <si>
    <t>76706875460</t>
  </si>
  <si>
    <t>42000 Kučan Marof</t>
  </si>
  <si>
    <t>POTRAŽIVANJA ZA NAKNADE KOJE SE REFUNDIRAJU I PREDUJMOVE</t>
  </si>
  <si>
    <t>ANTIPIROS -SPLIT</t>
  </si>
  <si>
    <t>70914161709</t>
  </si>
  <si>
    <t>SPLIT</t>
  </si>
  <si>
    <t>UREDSKI MATERIJAL I OSTALI MATERIJALNI RASHODI</t>
  </si>
  <si>
    <t>CHEMOLUX-ŠARIĆ D.O.O.</t>
  </si>
  <si>
    <t>60241889279</t>
  </si>
  <si>
    <t>KAŠTEL NOVI</t>
  </si>
  <si>
    <t>BABIĆ PEKARA d.o.o.</t>
  </si>
  <si>
    <t>59369289798</t>
  </si>
  <si>
    <t>21000 SPLIT</t>
  </si>
  <si>
    <t>MOZAIK KNJIGA D.O.O. ZAGR</t>
  </si>
  <si>
    <t>57010186553</t>
  </si>
  <si>
    <t>MB 3741672</t>
  </si>
  <si>
    <t>OTP BANKA D.D.</t>
  </si>
  <si>
    <t>52508873833</t>
  </si>
  <si>
    <t>BANKARSKE USLUGE I USLUGE PLATNOG PROMETA</t>
  </si>
  <si>
    <t>LUIGI FOOD DRUŠTVO S OGRANIČENOM ODGOVORNOŠĆU ZA UGOSTITELJSTVO I TRGOVINU</t>
  </si>
  <si>
    <t>46217751188</t>
  </si>
  <si>
    <t>A1 HRVATSKA  D.O.O.</t>
  </si>
  <si>
    <t>29524210204</t>
  </si>
  <si>
    <t>M.B.1402633  ZAGREB</t>
  </si>
  <si>
    <t>PROMET - SPLIT</t>
  </si>
  <si>
    <t>13421314997</t>
  </si>
  <si>
    <t>M.B.3129012 SPLIT</t>
  </si>
  <si>
    <t>TOMMY d.o.o.  SPLIT</t>
  </si>
  <si>
    <t>00278260010</t>
  </si>
  <si>
    <t>PLAĆE ZA REDOVAN RAD</t>
  </si>
  <si>
    <t>NAKNADE ZA PRIJEVOZ, ZA RAD NA TERENU I ODVOJENI ŽIVOT</t>
  </si>
  <si>
    <t>INTELEKTUALNE I OSOBNE USLUGE</t>
  </si>
  <si>
    <t>Sveukupno:</t>
  </si>
  <si>
    <t>POMOĆNICI U NASTAVI 5/24</t>
  </si>
  <si>
    <t>POMOĆNICI U NASTAVI - REGRES</t>
  </si>
  <si>
    <t>OSTALI RASHODI ZA ZAPOSLENE</t>
  </si>
  <si>
    <t>PUTNI NALOZI</t>
  </si>
  <si>
    <t>DOPRINOSI ZA ZDRAVSTVENO</t>
  </si>
  <si>
    <t xml:space="preserve">STEMME FEMME </t>
  </si>
  <si>
    <t>E -TUR ZA 4. I 5. MJESEC</t>
  </si>
  <si>
    <t>LOCCO VOŽNJA</t>
  </si>
  <si>
    <t>OSTALE NAKNADE TROŠKOVA ZAPOSLENIMA</t>
  </si>
  <si>
    <t>MZO</t>
  </si>
  <si>
    <t>POTRAŽIVANJA ZA BOLOVANJE OD HZZO-a</t>
  </si>
  <si>
    <t>PLAĆA ZA REDOVAN RAD 2/2024</t>
  </si>
  <si>
    <t>DOPRINOSI ZA ZDRAVSTVENO OSIGURANJE</t>
  </si>
  <si>
    <t>NAKNADE ZA PRIJEVOZ, ZA RAD NA TERENU</t>
  </si>
  <si>
    <t>NAKNADA ZBOG NEZAPOŠLJAVANJA INVALIDA</t>
  </si>
  <si>
    <t>UKUPNO MZO:</t>
  </si>
  <si>
    <t>PLAĆA ZA 5/2024 i OPOREZIVI PRIJEVOZ</t>
  </si>
  <si>
    <t>PLAĆA ZA 5/2024</t>
  </si>
  <si>
    <t>REGRES 2024</t>
  </si>
  <si>
    <t>OSNOVNA ŠKOLA MEJAŠI
MEJAŠI 20
SPLIT
Tel: +385(21)430001   Fax: +385(21)430008
OIB: 16636040183
Mail: ured@os-mejasi-st.skole.hr
IBAN: HR3524070001100581599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</si>
</sst>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3"/>
      <color rgb="FF233342"/>
      <name val="Segoe U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10" xfId="0" applyFont="1" applyBorder="1" applyAlignment="1">
      <alignment horizontal="left" vertical="center"/>
    </xf>
    <xf numFmtId="164" fontId="0" fillId="0" borderId="8" xfId="0" applyNumberForma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5" fillId="0" borderId="0" xfId="0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1"/>
  <sheetViews>
    <sheetView tabSelected="1" zoomScaleNormal="100" workbookViewId="0"/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88</v>
      </c>
      <c r="F1" s="20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606.69000000000005</v>
      </c>
      <c r="E7" s="10">
        <v>3299</v>
      </c>
      <c r="F7" s="9" t="s">
        <v>13</v>
      </c>
      <c r="G7" s="21" t="s">
        <v>14</v>
      </c>
    </row>
    <row r="8" spans="1:7" ht="27" customHeight="1" thickBot="1" x14ac:dyDescent="0.3">
      <c r="A8" s="22" t="s">
        <v>15</v>
      </c>
      <c r="B8" s="23"/>
      <c r="C8" s="24"/>
      <c r="D8" s="25">
        <f>SUM(D7:D7)</f>
        <v>606.69000000000005</v>
      </c>
      <c r="E8" s="24"/>
      <c r="F8" s="26"/>
      <c r="G8" s="27"/>
    </row>
    <row r="9" spans="1:7" x14ac:dyDescent="0.25">
      <c r="A9" s="9" t="s">
        <v>16</v>
      </c>
      <c r="B9" s="14" t="s">
        <v>17</v>
      </c>
      <c r="C9" s="10" t="s">
        <v>18</v>
      </c>
      <c r="D9" s="18">
        <v>86.33</v>
      </c>
      <c r="E9" s="10">
        <v>3211</v>
      </c>
      <c r="F9" s="9" t="s">
        <v>19</v>
      </c>
      <c r="G9" s="28" t="s">
        <v>14</v>
      </c>
    </row>
    <row r="10" spans="1:7" ht="27" customHeight="1" thickBot="1" x14ac:dyDescent="0.3">
      <c r="A10" s="22" t="s">
        <v>15</v>
      </c>
      <c r="B10" s="23"/>
      <c r="C10" s="24"/>
      <c r="D10" s="25">
        <f>SUM(D9:D9)</f>
        <v>86.33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101.1</v>
      </c>
      <c r="E11" s="10">
        <v>3231</v>
      </c>
      <c r="F11" s="9" t="s">
        <v>23</v>
      </c>
      <c r="G11" s="28" t="s">
        <v>14</v>
      </c>
    </row>
    <row r="12" spans="1:7" ht="27" customHeight="1" thickBot="1" x14ac:dyDescent="0.3">
      <c r="A12" s="22" t="s">
        <v>15</v>
      </c>
      <c r="B12" s="23"/>
      <c r="C12" s="24"/>
      <c r="D12" s="25">
        <f>SUM(D11:D11)</f>
        <v>101.1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34.369999999999997</v>
      </c>
      <c r="E13" s="10">
        <v>3222</v>
      </c>
      <c r="F13" s="9" t="s">
        <v>27</v>
      </c>
      <c r="G13" s="28" t="s">
        <v>14</v>
      </c>
    </row>
    <row r="14" spans="1:7" ht="27" customHeight="1" thickBot="1" x14ac:dyDescent="0.3">
      <c r="A14" s="22" t="s">
        <v>15</v>
      </c>
      <c r="B14" s="23"/>
      <c r="C14" s="24"/>
      <c r="D14" s="25">
        <f>SUM(D13:D13)</f>
        <v>34.369999999999997</v>
      </c>
      <c r="E14" s="24"/>
      <c r="F14" s="26"/>
      <c r="G14" s="27"/>
    </row>
    <row r="15" spans="1:7" x14ac:dyDescent="0.25">
      <c r="A15" s="9" t="s">
        <v>28</v>
      </c>
      <c r="B15" s="14" t="s">
        <v>29</v>
      </c>
      <c r="C15" s="10" t="s">
        <v>30</v>
      </c>
      <c r="D15" s="18">
        <v>66.25</v>
      </c>
      <c r="E15" s="10">
        <v>3299</v>
      </c>
      <c r="F15" s="9" t="s">
        <v>13</v>
      </c>
      <c r="G15" s="28" t="s">
        <v>14</v>
      </c>
    </row>
    <row r="16" spans="1:7" ht="27" customHeight="1" thickBot="1" x14ac:dyDescent="0.3">
      <c r="A16" s="22" t="s">
        <v>15</v>
      </c>
      <c r="B16" s="23"/>
      <c r="C16" s="24"/>
      <c r="D16" s="25">
        <f>SUM(D15:D15)</f>
        <v>66.25</v>
      </c>
      <c r="E16" s="24"/>
      <c r="F16" s="26"/>
      <c r="G16" s="27"/>
    </row>
    <row r="17" spans="1:7" x14ac:dyDescent="0.25">
      <c r="A17" s="9" t="s">
        <v>31</v>
      </c>
      <c r="B17" s="14" t="s">
        <v>32</v>
      </c>
      <c r="C17" s="10" t="s">
        <v>33</v>
      </c>
      <c r="D17" s="18">
        <v>306.75</v>
      </c>
      <c r="E17" s="10">
        <v>3293</v>
      </c>
      <c r="F17" s="9" t="s">
        <v>34</v>
      </c>
      <c r="G17" s="28" t="s">
        <v>14</v>
      </c>
    </row>
    <row r="18" spans="1:7" ht="27" customHeight="1" thickBot="1" x14ac:dyDescent="0.3">
      <c r="A18" s="22" t="s">
        <v>15</v>
      </c>
      <c r="B18" s="23"/>
      <c r="C18" s="24"/>
      <c r="D18" s="25">
        <f>SUM(D17:D17)</f>
        <v>306.75</v>
      </c>
      <c r="E18" s="24"/>
      <c r="F18" s="26"/>
      <c r="G18" s="27"/>
    </row>
    <row r="19" spans="1:7" x14ac:dyDescent="0.25">
      <c r="A19" s="9" t="s">
        <v>35</v>
      </c>
      <c r="B19" s="14" t="s">
        <v>36</v>
      </c>
      <c r="C19" s="10" t="s">
        <v>37</v>
      </c>
      <c r="D19" s="18">
        <v>238.55</v>
      </c>
      <c r="E19" s="10">
        <v>1291</v>
      </c>
      <c r="F19" s="9" t="s">
        <v>38</v>
      </c>
      <c r="G19" s="28" t="s">
        <v>14</v>
      </c>
    </row>
    <row r="20" spans="1:7" ht="27" customHeight="1" thickBot="1" x14ac:dyDescent="0.3">
      <c r="A20" s="22" t="s">
        <v>15</v>
      </c>
      <c r="B20" s="23"/>
      <c r="C20" s="24"/>
      <c r="D20" s="25">
        <f>SUM(D19:D19)</f>
        <v>238.55</v>
      </c>
      <c r="E20" s="24"/>
      <c r="F20" s="26"/>
      <c r="G20" s="27"/>
    </row>
    <row r="21" spans="1:7" x14ac:dyDescent="0.25">
      <c r="A21" s="9" t="s">
        <v>39</v>
      </c>
      <c r="B21" s="14" t="s">
        <v>40</v>
      </c>
      <c r="C21" s="10" t="s">
        <v>41</v>
      </c>
      <c r="D21" s="18">
        <v>26.52</v>
      </c>
      <c r="E21" s="10">
        <v>3221</v>
      </c>
      <c r="F21" s="9" t="s">
        <v>42</v>
      </c>
      <c r="G21" s="28" t="s">
        <v>14</v>
      </c>
    </row>
    <row r="22" spans="1:7" ht="27" customHeight="1" thickBot="1" x14ac:dyDescent="0.3">
      <c r="A22" s="22" t="s">
        <v>15</v>
      </c>
      <c r="B22" s="23"/>
      <c r="C22" s="24"/>
      <c r="D22" s="25">
        <f>SUM(D21:D21)</f>
        <v>26.52</v>
      </c>
      <c r="E22" s="24"/>
      <c r="F22" s="26"/>
      <c r="G22" s="27"/>
    </row>
    <row r="23" spans="1:7" x14ac:dyDescent="0.25">
      <c r="A23" s="9" t="s">
        <v>43</v>
      </c>
      <c r="B23" s="14" t="s">
        <v>44</v>
      </c>
      <c r="C23" s="10" t="s">
        <v>45</v>
      </c>
      <c r="D23" s="18">
        <v>19.03</v>
      </c>
      <c r="E23" s="10">
        <v>3221</v>
      </c>
      <c r="F23" s="9" t="s">
        <v>42</v>
      </c>
      <c r="G23" s="28" t="s">
        <v>14</v>
      </c>
    </row>
    <row r="24" spans="1:7" ht="27" customHeight="1" thickBot="1" x14ac:dyDescent="0.3">
      <c r="A24" s="22" t="s">
        <v>15</v>
      </c>
      <c r="B24" s="23"/>
      <c r="C24" s="24"/>
      <c r="D24" s="25">
        <f>SUM(D23:D23)</f>
        <v>19.03</v>
      </c>
      <c r="E24" s="24"/>
      <c r="F24" s="26"/>
      <c r="G24" s="27"/>
    </row>
    <row r="25" spans="1:7" x14ac:dyDescent="0.25">
      <c r="A25" s="9" t="s">
        <v>46</v>
      </c>
      <c r="B25" s="14" t="s">
        <v>47</v>
      </c>
      <c r="C25" s="10" t="s">
        <v>48</v>
      </c>
      <c r="D25" s="18">
        <v>12900.54</v>
      </c>
      <c r="E25" s="10">
        <v>3222</v>
      </c>
      <c r="F25" s="9" t="s">
        <v>27</v>
      </c>
      <c r="G25" s="28" t="s">
        <v>14</v>
      </c>
    </row>
    <row r="26" spans="1:7" ht="27" customHeight="1" thickBot="1" x14ac:dyDescent="0.3">
      <c r="A26" s="22" t="s">
        <v>15</v>
      </c>
      <c r="B26" s="23"/>
      <c r="C26" s="24"/>
      <c r="D26" s="25">
        <f>SUM(D25:D25)</f>
        <v>12900.54</v>
      </c>
      <c r="E26" s="24"/>
      <c r="F26" s="26"/>
      <c r="G26" s="27"/>
    </row>
    <row r="27" spans="1:7" x14ac:dyDescent="0.25">
      <c r="A27" s="9" t="s">
        <v>49</v>
      </c>
      <c r="B27" s="14" t="s">
        <v>50</v>
      </c>
      <c r="C27" s="10" t="s">
        <v>51</v>
      </c>
      <c r="D27" s="18">
        <v>649.79999999999995</v>
      </c>
      <c r="E27" s="10">
        <v>3299</v>
      </c>
      <c r="F27" s="9" t="s">
        <v>13</v>
      </c>
      <c r="G27" s="28" t="s">
        <v>14</v>
      </c>
    </row>
    <row r="28" spans="1:7" ht="27" customHeight="1" thickBot="1" x14ac:dyDescent="0.3">
      <c r="A28" s="22" t="s">
        <v>15</v>
      </c>
      <c r="B28" s="23"/>
      <c r="C28" s="24"/>
      <c r="D28" s="25">
        <f>SUM(D27:D27)</f>
        <v>649.79999999999995</v>
      </c>
      <c r="E28" s="24"/>
      <c r="F28" s="26"/>
      <c r="G28" s="27"/>
    </row>
    <row r="29" spans="1:7" x14ac:dyDescent="0.25">
      <c r="A29" s="9" t="s">
        <v>52</v>
      </c>
      <c r="B29" s="14" t="s">
        <v>53</v>
      </c>
      <c r="C29" s="10" t="s">
        <v>41</v>
      </c>
      <c r="D29" s="18">
        <v>68.83</v>
      </c>
      <c r="E29" s="10">
        <v>3431</v>
      </c>
      <c r="F29" s="9" t="s">
        <v>54</v>
      </c>
      <c r="G29" s="28" t="s">
        <v>14</v>
      </c>
    </row>
    <row r="30" spans="1:7" ht="27" customHeight="1" thickBot="1" x14ac:dyDescent="0.3">
      <c r="A30" s="22" t="s">
        <v>15</v>
      </c>
      <c r="B30" s="23"/>
      <c r="C30" s="24"/>
      <c r="D30" s="25">
        <f>SUM(D29:D29)</f>
        <v>68.83</v>
      </c>
      <c r="E30" s="24"/>
      <c r="F30" s="26"/>
      <c r="G30" s="27"/>
    </row>
    <row r="31" spans="1:7" x14ac:dyDescent="0.25">
      <c r="A31" s="9" t="s">
        <v>55</v>
      </c>
      <c r="B31" s="14" t="s">
        <v>56</v>
      </c>
      <c r="C31" s="10" t="s">
        <v>48</v>
      </c>
      <c r="D31" s="18">
        <v>408</v>
      </c>
      <c r="E31" s="10">
        <v>3293</v>
      </c>
      <c r="F31" s="9" t="s">
        <v>34</v>
      </c>
      <c r="G31" s="28" t="s">
        <v>14</v>
      </c>
    </row>
    <row r="32" spans="1:7" ht="27" customHeight="1" thickBot="1" x14ac:dyDescent="0.3">
      <c r="A32" s="22" t="s">
        <v>15</v>
      </c>
      <c r="B32" s="23"/>
      <c r="C32" s="24"/>
      <c r="D32" s="25">
        <f>SUM(D31:D31)</f>
        <v>408</v>
      </c>
      <c r="E32" s="24"/>
      <c r="F32" s="26"/>
      <c r="G32" s="27"/>
    </row>
    <row r="33" spans="1:7" x14ac:dyDescent="0.25">
      <c r="A33" s="9" t="s">
        <v>57</v>
      </c>
      <c r="B33" s="14" t="s">
        <v>58</v>
      </c>
      <c r="C33" s="10" t="s">
        <v>59</v>
      </c>
      <c r="D33" s="18">
        <v>20.84</v>
      </c>
      <c r="E33" s="10">
        <v>3231</v>
      </c>
      <c r="F33" s="9" t="s">
        <v>23</v>
      </c>
      <c r="G33" s="28" t="s">
        <v>14</v>
      </c>
    </row>
    <row r="34" spans="1:7" ht="27" customHeight="1" thickBot="1" x14ac:dyDescent="0.3">
      <c r="A34" s="22" t="s">
        <v>15</v>
      </c>
      <c r="B34" s="23"/>
      <c r="C34" s="24"/>
      <c r="D34" s="25">
        <f>SUM(D33:D33)</f>
        <v>20.84</v>
      </c>
      <c r="E34" s="24"/>
      <c r="F34" s="26"/>
      <c r="G34" s="27"/>
    </row>
    <row r="35" spans="1:7" x14ac:dyDescent="0.25">
      <c r="A35" s="9" t="s">
        <v>60</v>
      </c>
      <c r="B35" s="14" t="s">
        <v>61</v>
      </c>
      <c r="C35" s="10" t="s">
        <v>62</v>
      </c>
      <c r="D35" s="18">
        <v>8.6300000000000008</v>
      </c>
      <c r="E35" s="10">
        <v>3231</v>
      </c>
      <c r="F35" s="9" t="s">
        <v>23</v>
      </c>
      <c r="G35" s="28" t="s">
        <v>14</v>
      </c>
    </row>
    <row r="36" spans="1:7" ht="27" customHeight="1" thickBot="1" x14ac:dyDescent="0.3">
      <c r="A36" s="22" t="s">
        <v>15</v>
      </c>
      <c r="B36" s="23"/>
      <c r="C36" s="24"/>
      <c r="D36" s="25">
        <f>SUM(D35:D35)</f>
        <v>8.6300000000000008</v>
      </c>
      <c r="E36" s="24"/>
      <c r="F36" s="26"/>
      <c r="G36" s="27"/>
    </row>
    <row r="37" spans="1:7" x14ac:dyDescent="0.25">
      <c r="A37" s="9" t="s">
        <v>63</v>
      </c>
      <c r="B37" s="14" t="s">
        <v>64</v>
      </c>
      <c r="C37" s="10" t="s">
        <v>48</v>
      </c>
      <c r="D37" s="18">
        <v>86.41</v>
      </c>
      <c r="E37" s="10">
        <v>3222</v>
      </c>
      <c r="F37" s="9" t="s">
        <v>27</v>
      </c>
      <c r="G37" s="28" t="s">
        <v>14</v>
      </c>
    </row>
    <row r="38" spans="1:7" ht="27" customHeight="1" thickBot="1" x14ac:dyDescent="0.3">
      <c r="A38" s="22" t="s">
        <v>15</v>
      </c>
      <c r="B38" s="23"/>
      <c r="C38" s="24"/>
      <c r="D38" s="25">
        <f>SUM(D37:D37)</f>
        <v>86.41</v>
      </c>
      <c r="E38" s="24"/>
      <c r="F38" s="26"/>
      <c r="G38" s="27"/>
    </row>
    <row r="39" spans="1:7" x14ac:dyDescent="0.25">
      <c r="A39" s="9" t="s">
        <v>69</v>
      </c>
      <c r="B39" s="14"/>
      <c r="C39" s="10"/>
      <c r="D39" s="18">
        <v>13157.41</v>
      </c>
      <c r="E39" s="10">
        <v>3111</v>
      </c>
      <c r="F39" s="9" t="s">
        <v>65</v>
      </c>
      <c r="G39" s="28" t="s">
        <v>14</v>
      </c>
    </row>
    <row r="40" spans="1:7" x14ac:dyDescent="0.25">
      <c r="A40" s="9" t="s">
        <v>69</v>
      </c>
      <c r="B40" s="14"/>
      <c r="C40" s="10"/>
      <c r="D40" s="18">
        <v>2170.96</v>
      </c>
      <c r="E40" s="10">
        <v>3132</v>
      </c>
      <c r="F40" s="9" t="s">
        <v>73</v>
      </c>
      <c r="G40" s="29" t="s">
        <v>14</v>
      </c>
    </row>
    <row r="41" spans="1:7" x14ac:dyDescent="0.25">
      <c r="A41" s="9" t="s">
        <v>70</v>
      </c>
      <c r="B41" s="14"/>
      <c r="C41" s="10"/>
      <c r="D41" s="18">
        <v>5400</v>
      </c>
      <c r="E41" s="10">
        <v>3121</v>
      </c>
      <c r="F41" s="9" t="s">
        <v>71</v>
      </c>
      <c r="G41" s="29" t="s">
        <v>14</v>
      </c>
    </row>
    <row r="42" spans="1:7" x14ac:dyDescent="0.25">
      <c r="A42" s="9" t="s">
        <v>72</v>
      </c>
      <c r="B42" s="14"/>
      <c r="C42" s="10"/>
      <c r="D42" s="18">
        <v>1470</v>
      </c>
      <c r="E42" s="10">
        <v>3211</v>
      </c>
      <c r="F42" s="9" t="s">
        <v>19</v>
      </c>
      <c r="G42" s="29" t="s">
        <v>14</v>
      </c>
    </row>
    <row r="43" spans="1:7" x14ac:dyDescent="0.25">
      <c r="A43" s="9" t="s">
        <v>69</v>
      </c>
      <c r="B43" s="14"/>
      <c r="C43" s="10"/>
      <c r="D43" s="18">
        <v>591.66999999999996</v>
      </c>
      <c r="E43" s="10">
        <v>3212</v>
      </c>
      <c r="F43" s="9" t="s">
        <v>66</v>
      </c>
      <c r="G43" s="29" t="s">
        <v>14</v>
      </c>
    </row>
    <row r="44" spans="1:7" x14ac:dyDescent="0.25">
      <c r="A44" s="9" t="s">
        <v>76</v>
      </c>
      <c r="B44" s="14"/>
      <c r="C44" s="10"/>
      <c r="D44" s="18">
        <v>35.5</v>
      </c>
      <c r="E44" s="10">
        <v>3214</v>
      </c>
      <c r="F44" s="9" t="s">
        <v>77</v>
      </c>
      <c r="G44" s="29" t="s">
        <v>14</v>
      </c>
    </row>
    <row r="45" spans="1:7" x14ac:dyDescent="0.25">
      <c r="A45" s="9" t="s">
        <v>75</v>
      </c>
      <c r="B45" s="14"/>
      <c r="C45" s="10"/>
      <c r="D45" s="18">
        <v>442.41</v>
      </c>
      <c r="E45" s="10">
        <v>3231</v>
      </c>
      <c r="F45" s="9" t="s">
        <v>23</v>
      </c>
      <c r="G45" s="29" t="s">
        <v>14</v>
      </c>
    </row>
    <row r="46" spans="1:7" x14ac:dyDescent="0.25">
      <c r="A46" s="9" t="s">
        <v>74</v>
      </c>
      <c r="B46" s="14"/>
      <c r="C46" s="10"/>
      <c r="D46" s="18">
        <v>544.20000000000005</v>
      </c>
      <c r="E46" s="10">
        <v>3237</v>
      </c>
      <c r="F46" s="9" t="s">
        <v>67</v>
      </c>
      <c r="G46" s="29" t="s">
        <v>14</v>
      </c>
    </row>
    <row r="47" spans="1:7" ht="21" customHeight="1" thickBot="1" x14ac:dyDescent="0.3">
      <c r="A47" s="22" t="s">
        <v>15</v>
      </c>
      <c r="B47" s="23"/>
      <c r="C47" s="24"/>
      <c r="D47" s="25">
        <f>SUM(D39:D46)</f>
        <v>23812.149999999998</v>
      </c>
      <c r="E47" s="24"/>
      <c r="F47" s="26"/>
      <c r="G47" s="27"/>
    </row>
    <row r="48" spans="1:7" ht="15.75" thickBot="1" x14ac:dyDescent="0.3">
      <c r="A48" s="30" t="s">
        <v>68</v>
      </c>
      <c r="B48" s="31"/>
      <c r="C48" s="32"/>
      <c r="D48" s="33">
        <f>SUM(D8,D10,D12,D14,D16,D18,D20,D22,D24,D26,D28,D30,D32,D34,D36,D38,D47)</f>
        <v>39440.789999999994</v>
      </c>
      <c r="E48" s="32"/>
      <c r="F48" s="34"/>
      <c r="G48" s="35"/>
    </row>
    <row r="49" spans="1:6" x14ac:dyDescent="0.25">
      <c r="A49" s="9"/>
      <c r="B49" s="14"/>
      <c r="C49" s="10"/>
      <c r="D49" s="18"/>
      <c r="E49" s="10"/>
      <c r="F49" s="9"/>
    </row>
    <row r="50" spans="1:6" ht="15.75" thickBot="1" x14ac:dyDescent="0.3">
      <c r="A50" s="9"/>
      <c r="B50" s="14"/>
      <c r="C50" s="10"/>
      <c r="D50" s="18"/>
      <c r="E50" s="10"/>
      <c r="F50" s="9"/>
    </row>
    <row r="51" spans="1:6" ht="15.75" thickBot="1" x14ac:dyDescent="0.3">
      <c r="A51" s="36" t="s">
        <v>78</v>
      </c>
      <c r="B51" s="31"/>
      <c r="C51" s="32"/>
      <c r="D51" s="37"/>
      <c r="E51" s="32"/>
      <c r="F51" s="38"/>
    </row>
    <row r="52" spans="1:6" x14ac:dyDescent="0.25">
      <c r="A52" s="39" t="s">
        <v>79</v>
      </c>
      <c r="B52" s="40"/>
      <c r="C52" s="41"/>
      <c r="D52" s="42">
        <v>208.82</v>
      </c>
      <c r="E52" s="41">
        <v>1291</v>
      </c>
      <c r="F52" s="43" t="s">
        <v>38</v>
      </c>
    </row>
    <row r="53" spans="1:6" x14ac:dyDescent="0.25">
      <c r="A53" s="44" t="s">
        <v>85</v>
      </c>
      <c r="B53" s="40"/>
      <c r="C53" s="41"/>
      <c r="D53" s="42">
        <v>163428.34</v>
      </c>
      <c r="E53" s="41">
        <v>3111</v>
      </c>
      <c r="F53" s="45" t="s">
        <v>80</v>
      </c>
    </row>
    <row r="54" spans="1:6" ht="18.75" x14ac:dyDescent="0.35">
      <c r="A54" s="44" t="s">
        <v>87</v>
      </c>
      <c r="B54" s="46"/>
      <c r="C54" s="41"/>
      <c r="D54" s="42">
        <v>22200</v>
      </c>
      <c r="E54" s="41">
        <v>3121</v>
      </c>
      <c r="F54" s="45" t="s">
        <v>71</v>
      </c>
    </row>
    <row r="55" spans="1:6" x14ac:dyDescent="0.25">
      <c r="A55" s="44" t="s">
        <v>85</v>
      </c>
      <c r="B55" s="40"/>
      <c r="C55" s="41"/>
      <c r="D55" s="42">
        <f>26965.69+88.14</f>
        <v>27053.829999999998</v>
      </c>
      <c r="E55" s="41">
        <v>3132</v>
      </c>
      <c r="F55" s="45" t="s">
        <v>81</v>
      </c>
    </row>
    <row r="56" spans="1:6" x14ac:dyDescent="0.25">
      <c r="A56" s="44" t="s">
        <v>85</v>
      </c>
      <c r="B56" s="40"/>
      <c r="C56" s="41"/>
      <c r="D56" s="42">
        <f>2752.88+534.19</f>
        <v>3287.07</v>
      </c>
      <c r="E56" s="41">
        <v>3212</v>
      </c>
      <c r="F56" s="45" t="s">
        <v>82</v>
      </c>
    </row>
    <row r="57" spans="1:6" ht="15.75" thickBot="1" x14ac:dyDescent="0.3">
      <c r="A57" s="44" t="s">
        <v>86</v>
      </c>
      <c r="B57" s="40"/>
      <c r="C57" s="41"/>
      <c r="D57" s="42">
        <v>336</v>
      </c>
      <c r="E57" s="41">
        <v>3295</v>
      </c>
      <c r="F57" s="45" t="s">
        <v>83</v>
      </c>
    </row>
    <row r="58" spans="1:6" ht="15.75" thickBot="1" x14ac:dyDescent="0.3">
      <c r="A58" s="36" t="s">
        <v>84</v>
      </c>
      <c r="B58" s="31"/>
      <c r="C58" s="32"/>
      <c r="D58" s="33">
        <f>SUM(D52:D57)</f>
        <v>216514.06</v>
      </c>
      <c r="E58" s="32"/>
      <c r="F58" s="38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2024-07-29T09:24:48Z</dcterms:modified>
</cp:coreProperties>
</file>