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JAVNA OBJAVA TROŠENJA SREDSTAVA\"/>
    </mc:Choice>
  </mc:AlternateContent>
  <xr:revisionPtr revIDLastSave="0" documentId="13_ncr:1_{237E8D62-53DE-41A9-BF43-FCCCC74D8164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9" i="1"/>
  <c r="D38" i="1"/>
  <c r="D37" i="1"/>
  <c r="D30" i="1" l="1"/>
  <c r="D22" i="1"/>
  <c r="D20" i="1"/>
  <c r="D18" i="1"/>
  <c r="D16" i="1"/>
  <c r="D14" i="1"/>
  <c r="D12" i="1"/>
  <c r="D10" i="1"/>
  <c r="D8" i="1"/>
  <c r="D31" i="1" l="1"/>
</calcChain>
</file>

<file path=xl/sharedStrings.xml><?xml version="1.0" encoding="utf-8"?>
<sst xmlns="http://schemas.openxmlformats.org/spreadsheetml/2006/main" count="96" uniqueCount="65">
  <si>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</si>
  <si>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</si>
  <si>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</si>
  <si>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</si>
  <si>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</si>
  <si>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</si>
  <si>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</si>
  <si>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</si>
  <si>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JOSIPA BANIĆ_x000D_
     </t>
  </si>
  <si>
    <t>Isplata Sredstava Za Razdoblje: 01.07.2024 Do 31.07.2024</t>
  </si>
  <si>
    <t>HT - HRVAT.TELEKOM. D.D.</t>
  </si>
  <si>
    <t>81793146560</t>
  </si>
  <si>
    <t>M.B. 1414887</t>
  </si>
  <si>
    <t>USLUGE TELEFONA, POŠTE I PRIJEVOZA</t>
  </si>
  <si>
    <t>OSNOVNA ŠKOLA MEJAŠI</t>
  </si>
  <si>
    <t>Ukupno:</t>
  </si>
  <si>
    <t>INFORMATION SYSTEMS d.o.o. (Z.U. LJEKARNE KOVAČIĆ-PAV)</t>
  </si>
  <si>
    <t>79603505889</t>
  </si>
  <si>
    <t>MB:1210475,SPLIT</t>
  </si>
  <si>
    <t>MATERIJAL I SIROVINE</t>
  </si>
  <si>
    <t>BABIĆ PEKARA d.o.o.</t>
  </si>
  <si>
    <t>59369289798</t>
  </si>
  <si>
    <t>21000 SPLIT</t>
  </si>
  <si>
    <t>OTP BANKA D.D.</t>
  </si>
  <si>
    <t>52508873833</t>
  </si>
  <si>
    <t>SPLIT</t>
  </si>
  <si>
    <t>BANKARSKE USLUGE I USLUGE PLATNOG PROMETA</t>
  </si>
  <si>
    <t>A1 HRVATSKA  D.O.O.</t>
  </si>
  <si>
    <t>29524210204</t>
  </si>
  <si>
    <t>M.B.1402633  ZAGREB</t>
  </si>
  <si>
    <t>Trofeji j.d.o.o.</t>
  </si>
  <si>
    <t>19358341424</t>
  </si>
  <si>
    <t>31000 Osijek</t>
  </si>
  <si>
    <t>UREDSKI MATERIJAL I OSTALI MATERIJALNI RASHODI</t>
  </si>
  <si>
    <t>AGRAMLIFE OSIGURANJE D.D.</t>
  </si>
  <si>
    <t>18742666873</t>
  </si>
  <si>
    <t>ZDRAVSTVENE I VETERINARSKE USLUGE</t>
  </si>
  <si>
    <t>DESTINATIONS F-TOURS d.o.o.</t>
  </si>
  <si>
    <t>05871616331</t>
  </si>
  <si>
    <t>Split</t>
  </si>
  <si>
    <t>OSTALI NESPOMENUTI RASHODI POSLOVANJA</t>
  </si>
  <si>
    <t>PLAĆE ZA REDOVAN RAD</t>
  </si>
  <si>
    <t>SLUŽBENA PUTOVANJA</t>
  </si>
  <si>
    <t>NAKNADE ZA PRIJEVOZ, ZA RAD NA TERENU I ODVOJENI ŽIVOT</t>
  </si>
  <si>
    <t>Sveukupno:</t>
  </si>
  <si>
    <t>OSNOVNA ŠKOLA MEJAŠI
MEJAŠI 20
SPLIT
Tel: +385(21)430001   Fax: +385(21)430008
OIB: 16636040183
Mail: ured@os-mejasi-st.skole.hr
IBAN: HR3524070001100581599</t>
  </si>
  <si>
    <t>POMOĆNICI U NASTAVI 5/24</t>
  </si>
  <si>
    <t>DOPRINOSI ZA ZDRAVSTVENO</t>
  </si>
  <si>
    <t>PUTNI NALOZI</t>
  </si>
  <si>
    <t>LOCCO VOŽNJA</t>
  </si>
  <si>
    <t>OSTALE NAKNADE TROŠKOVA ZAPOSLENIMA</t>
  </si>
  <si>
    <t>MZO</t>
  </si>
  <si>
    <t>POTRAŽIVANJA ZA BOLOVANJE OD HZZO-a</t>
  </si>
  <si>
    <t>POTRAŽIVANJA ZA NAKNADE KOJE SE REFUNDIRAJU I PREDUJMOVE</t>
  </si>
  <si>
    <t>PLAĆA ZA REDOVAN RAD 2/2024</t>
  </si>
  <si>
    <t>DOPRINOSI ZA ZDRAVSTVENO OSIGURANJE</t>
  </si>
  <si>
    <t>NAKNADE ZA PRIJEVOZ, ZA RAD NA TERENU</t>
  </si>
  <si>
    <t>NAKNADA ZBOG NEZAPOŠLJAVANJA INVALIDA</t>
  </si>
  <si>
    <t>UKUPNO MZO:</t>
  </si>
  <si>
    <t>POMOĆNICI U NASTAVI 6/24</t>
  </si>
  <si>
    <t>NAKNADA ČL. POVJERENSTVA ZA ŽUP. NATJECANJA</t>
  </si>
  <si>
    <t>PLAĆA ZA 6/2024 i OPOREZIVI PRIJEVOZ</t>
  </si>
  <si>
    <t>PLAĆA ZA 6/2024</t>
  </si>
  <si>
    <t>MATERIJALNA PRAVA 6/2024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</si>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</sst>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9"/>
  <sheetViews>
    <sheetView tabSelected="1" zoomScaleNormal="100" workbookViewId="0">
      <selection activeCell="F55" sqref="F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45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99.1</v>
      </c>
      <c r="E7" s="10">
        <v>3231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99.1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68.739999999999995</v>
      </c>
      <c r="E9" s="10">
        <v>3222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68.739999999999995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26519.65</v>
      </c>
      <c r="E11" s="10">
        <v>3222</v>
      </c>
      <c r="F11" s="9" t="s">
        <v>19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26519.65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71.38</v>
      </c>
      <c r="E13" s="10">
        <v>3431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71.38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20.56</v>
      </c>
      <c r="E15" s="10">
        <v>3231</v>
      </c>
      <c r="F15" s="9" t="s">
        <v>13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20.56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166.06</v>
      </c>
      <c r="E17" s="10">
        <v>3221</v>
      </c>
      <c r="F17" s="9" t="s">
        <v>33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166.06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25</v>
      </c>
      <c r="D19" s="18">
        <v>4618.83</v>
      </c>
      <c r="E19" s="10">
        <v>3236</v>
      </c>
      <c r="F19" s="9" t="s">
        <v>36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4618.83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460</v>
      </c>
      <c r="E21" s="10">
        <v>3299</v>
      </c>
      <c r="F21" s="9" t="s">
        <v>40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460</v>
      </c>
      <c r="E22" s="24"/>
      <c r="F22" s="26"/>
      <c r="G22" s="27"/>
    </row>
    <row r="23" spans="1:7" x14ac:dyDescent="0.25">
      <c r="A23" s="9" t="s">
        <v>59</v>
      </c>
      <c r="B23" s="14"/>
      <c r="C23" s="10"/>
      <c r="D23" s="18">
        <v>9837.0400000000009</v>
      </c>
      <c r="E23" s="10">
        <v>3111</v>
      </c>
      <c r="F23" s="9" t="s">
        <v>41</v>
      </c>
      <c r="G23" s="28" t="s">
        <v>14</v>
      </c>
    </row>
    <row r="24" spans="1:7" x14ac:dyDescent="0.25">
      <c r="A24" s="9" t="s">
        <v>46</v>
      </c>
      <c r="B24" s="14"/>
      <c r="C24" s="10"/>
      <c r="D24" s="18">
        <v>1623.1</v>
      </c>
      <c r="E24" s="10">
        <v>3132</v>
      </c>
      <c r="F24" s="9" t="s">
        <v>47</v>
      </c>
      <c r="G24" s="29" t="s">
        <v>14</v>
      </c>
    </row>
    <row r="25" spans="1:7" x14ac:dyDescent="0.25">
      <c r="A25" s="9" t="s">
        <v>48</v>
      </c>
      <c r="B25" s="14"/>
      <c r="C25" s="10"/>
      <c r="D25" s="18">
        <v>122.48</v>
      </c>
      <c r="E25" s="10">
        <v>3211</v>
      </c>
      <c r="F25" s="9" t="s">
        <v>42</v>
      </c>
      <c r="G25" s="29" t="s">
        <v>14</v>
      </c>
    </row>
    <row r="26" spans="1:7" x14ac:dyDescent="0.25">
      <c r="A26" s="9" t="s">
        <v>59</v>
      </c>
      <c r="B26" s="14"/>
      <c r="C26" s="10"/>
      <c r="D26" s="18">
        <v>432.75</v>
      </c>
      <c r="E26" s="10">
        <v>3212</v>
      </c>
      <c r="F26" s="9" t="s">
        <v>43</v>
      </c>
      <c r="G26" s="29" t="s">
        <v>14</v>
      </c>
    </row>
    <row r="27" spans="1:7" x14ac:dyDescent="0.25">
      <c r="A27" s="9" t="s">
        <v>60</v>
      </c>
      <c r="B27" s="14"/>
      <c r="C27" s="10"/>
      <c r="D27" s="18">
        <v>643.79</v>
      </c>
      <c r="E27" s="10">
        <v>3111</v>
      </c>
      <c r="F27" s="9" t="s">
        <v>41</v>
      </c>
      <c r="G27" s="29" t="s">
        <v>14</v>
      </c>
    </row>
    <row r="28" spans="1:7" x14ac:dyDescent="0.25">
      <c r="A28" s="9" t="s">
        <v>60</v>
      </c>
      <c r="B28" s="14"/>
      <c r="C28" s="10"/>
      <c r="D28" s="18">
        <v>106.2</v>
      </c>
      <c r="E28" s="10">
        <v>3132</v>
      </c>
      <c r="F28" s="9" t="s">
        <v>47</v>
      </c>
      <c r="G28" s="29" t="s">
        <v>14</v>
      </c>
    </row>
    <row r="29" spans="1:7" x14ac:dyDescent="0.25">
      <c r="A29" s="9" t="s">
        <v>49</v>
      </c>
      <c r="B29" s="14"/>
      <c r="C29" s="10"/>
      <c r="D29" s="18">
        <v>41.5</v>
      </c>
      <c r="E29" s="10">
        <v>3214</v>
      </c>
      <c r="F29" s="9" t="s">
        <v>50</v>
      </c>
      <c r="G29" s="29" t="s">
        <v>14</v>
      </c>
    </row>
    <row r="30" spans="1:7" ht="15.75" thickBot="1" x14ac:dyDescent="0.3">
      <c r="A30" s="22" t="s">
        <v>15</v>
      </c>
      <c r="B30" s="23"/>
      <c r="C30" s="24"/>
      <c r="D30" s="25">
        <f>SUM(D23:D29)</f>
        <v>12806.86</v>
      </c>
      <c r="E30" s="24"/>
      <c r="F30" s="26"/>
      <c r="G30" s="27"/>
    </row>
    <row r="31" spans="1:7" ht="15.75" thickBot="1" x14ac:dyDescent="0.3">
      <c r="A31" s="30" t="s">
        <v>44</v>
      </c>
      <c r="B31" s="31"/>
      <c r="C31" s="32"/>
      <c r="D31" s="33">
        <f>SUM(D8,D10,D12,D14,D16,D18,D20,D22,D30)</f>
        <v>44831.180000000008</v>
      </c>
      <c r="E31" s="32"/>
      <c r="F31" s="34"/>
      <c r="G31" s="35"/>
    </row>
    <row r="32" spans="1:7" x14ac:dyDescent="0.25">
      <c r="A32" s="9"/>
      <c r="B32" s="14"/>
      <c r="C32" s="10"/>
      <c r="D32" s="18"/>
      <c r="E32" s="10"/>
      <c r="F32" s="9"/>
    </row>
    <row r="33" spans="1:6" ht="21" customHeight="1" x14ac:dyDescent="0.25">
      <c r="A33" s="9"/>
      <c r="B33" s="14"/>
      <c r="C33" s="10"/>
      <c r="D33" s="18"/>
      <c r="E33" s="10"/>
      <c r="F33" s="9"/>
    </row>
    <row r="34" spans="1:6" ht="15.75" thickBot="1" x14ac:dyDescent="0.3">
      <c r="A34" s="9"/>
      <c r="B34" s="14"/>
      <c r="C34" s="10"/>
      <c r="D34" s="18"/>
      <c r="E34" s="10"/>
      <c r="F34" s="9"/>
    </row>
    <row r="35" spans="1:6" ht="15.75" thickBot="1" x14ac:dyDescent="0.3">
      <c r="A35" s="36" t="s">
        <v>51</v>
      </c>
      <c r="B35" s="31"/>
      <c r="C35" s="32"/>
      <c r="D35" s="37"/>
      <c r="E35" s="32"/>
      <c r="F35" s="38"/>
    </row>
    <row r="36" spans="1:6" x14ac:dyDescent="0.25">
      <c r="A36" s="39" t="s">
        <v>52</v>
      </c>
      <c r="B36" s="40"/>
      <c r="C36" s="41"/>
      <c r="D36" s="42">
        <v>84.76</v>
      </c>
      <c r="E36" s="41">
        <v>1291</v>
      </c>
      <c r="F36" s="43" t="s">
        <v>53</v>
      </c>
    </row>
    <row r="37" spans="1:6" x14ac:dyDescent="0.25">
      <c r="A37" s="44" t="s">
        <v>61</v>
      </c>
      <c r="B37" s="40"/>
      <c r="C37" s="41"/>
      <c r="D37" s="42">
        <f>163086.19</f>
        <v>163086.19</v>
      </c>
      <c r="E37" s="41">
        <v>3111</v>
      </c>
      <c r="F37" s="45" t="s">
        <v>54</v>
      </c>
    </row>
    <row r="38" spans="1:6" x14ac:dyDescent="0.25">
      <c r="A38" s="44" t="s">
        <v>61</v>
      </c>
      <c r="B38" s="40"/>
      <c r="C38" s="41"/>
      <c r="D38" s="42">
        <f>83.51+26909.15</f>
        <v>26992.66</v>
      </c>
      <c r="E38" s="41">
        <v>3132</v>
      </c>
      <c r="F38" s="45" t="s">
        <v>55</v>
      </c>
    </row>
    <row r="39" spans="1:6" x14ac:dyDescent="0.25">
      <c r="A39" s="44" t="s">
        <v>61</v>
      </c>
      <c r="B39" s="40"/>
      <c r="C39" s="41"/>
      <c r="D39" s="42">
        <f>506.16+2743.17</f>
        <v>3249.33</v>
      </c>
      <c r="E39" s="41">
        <v>3212</v>
      </c>
      <c r="F39" s="45" t="s">
        <v>56</v>
      </c>
    </row>
    <row r="40" spans="1:6" x14ac:dyDescent="0.25">
      <c r="A40" s="44" t="s">
        <v>62</v>
      </c>
      <c r="B40" s="40"/>
      <c r="C40" s="41"/>
      <c r="D40" s="42">
        <v>336</v>
      </c>
      <c r="E40" s="41">
        <v>3295</v>
      </c>
      <c r="F40" s="45" t="s">
        <v>57</v>
      </c>
    </row>
    <row r="41" spans="1:6" ht="15.75" thickBot="1" x14ac:dyDescent="0.3">
      <c r="A41" s="44" t="s">
        <v>63</v>
      </c>
      <c r="B41" s="40"/>
      <c r="C41" s="41"/>
      <c r="D41" s="42">
        <v>1199.47</v>
      </c>
      <c r="E41" s="41">
        <v>3121</v>
      </c>
      <c r="F41" s="45" t="s">
        <v>64</v>
      </c>
    </row>
    <row r="42" spans="1:6" ht="15.75" thickBot="1" x14ac:dyDescent="0.3">
      <c r="A42" s="36" t="s">
        <v>58</v>
      </c>
      <c r="B42" s="31"/>
      <c r="C42" s="32"/>
      <c r="D42" s="33">
        <f>SUM(D36:D41)</f>
        <v>194948.41</v>
      </c>
      <c r="E42" s="32"/>
      <c r="F42" s="38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2024-08-20T07:48:22Z</dcterms:modified>
</cp:coreProperties>
</file>