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TROŠENJA SREDSTAVA\"/>
    </mc:Choice>
  </mc:AlternateContent>
  <xr:revisionPtr revIDLastSave="0" documentId="13_ncr:1_{B18E20A6-E3E7-452C-8D81-FA04AF876A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D78" i="1"/>
  <c r="D80" i="1"/>
  <c r="D79" i="1"/>
  <c r="D71" i="1" l="1"/>
  <c r="D61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72" i="1" l="1"/>
</calcChain>
</file>

<file path=xl/sharedStrings.xml><?xml version="1.0" encoding="utf-8"?>
<sst xmlns="http://schemas.openxmlformats.org/spreadsheetml/2006/main" count="215" uniqueCount="117">
  <si>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</si>
  <si>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</si>
  <si>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</si>
  <si>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</si>
  <si>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</si>
  <si>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</si>
  <si>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</si>
  <si>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</si>
  <si>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JOSIPA BANIĆ_x000D_
     </t>
  </si>
  <si>
    <t>Isplata Sredstava Za Razdoblje: 01.12.2024 Do 31.12.2024</t>
  </si>
  <si>
    <t>Hoću Knjigu d.o.o.</t>
  </si>
  <si>
    <t>97838993800</t>
  </si>
  <si>
    <t>10000 Zagreb</t>
  </si>
  <si>
    <t>OSTALI NESPOMENUTI RASHODI POSLOVANJA</t>
  </si>
  <si>
    <t>OSNOVNA ŠKOLA MEJAŠI</t>
  </si>
  <si>
    <t>Ukupno:</t>
  </si>
  <si>
    <t>PROFIL KLETT d.o.o. *</t>
  </si>
  <si>
    <t>95803232921</t>
  </si>
  <si>
    <t>10000 ZAGREB</t>
  </si>
  <si>
    <t>POTRAŽIVANJA ZA NAKNADE KOJE SE REFUNDIRAJU I PREDUJMOVE</t>
  </si>
  <si>
    <t>KNJIGE U KNJIŽNICAMA</t>
  </si>
  <si>
    <t>dm-drogerie markt d.o.o.</t>
  </si>
  <si>
    <t>94124811986</t>
  </si>
  <si>
    <t>Split</t>
  </si>
  <si>
    <t>MEXICO, OBRT ZA UGOSTITELJSTVO, TRGOVINU I USLUGE, VL. DANIELA ŠKARO</t>
  </si>
  <si>
    <t>88643255619</t>
  </si>
  <si>
    <t>21220 TROGIR, ŽEDNO</t>
  </si>
  <si>
    <t>UREDSKI MATERIJAL I OSTALI MATERIJALNI RASHODI</t>
  </si>
  <si>
    <t>MULLER TRGOVINA ZAGREB D.O.O.</t>
  </si>
  <si>
    <t>84698789700</t>
  </si>
  <si>
    <t>ZAGREB</t>
  </si>
  <si>
    <t>SEMKO D.O.O.</t>
  </si>
  <si>
    <t>82361710098</t>
  </si>
  <si>
    <t>21000 SPLIT</t>
  </si>
  <si>
    <t>HT - HRVAT.TELEKOM. D.D.</t>
  </si>
  <si>
    <t>81793146560</t>
  </si>
  <si>
    <t>M.B. 1414887</t>
  </si>
  <si>
    <t>USLUGE TELEFONA, POŠTE I PRIJEVOZA</t>
  </si>
  <si>
    <t>Naklada LJEVAK d.o.o</t>
  </si>
  <si>
    <t>80364394364</t>
  </si>
  <si>
    <t>INFORMATION SYSTEMS d.o.o. (Z.U. LJEKARNE KOVAČIĆ-PAV)</t>
  </si>
  <si>
    <t>79603505889</t>
  </si>
  <si>
    <t>MB:1210475,SPLIT</t>
  </si>
  <si>
    <t>MATERIJAL I SIROVINE</t>
  </si>
  <si>
    <t>MIHALJEVIĆ BUS</t>
  </si>
  <si>
    <t>76005076914</t>
  </si>
  <si>
    <t>21230 Sinj</t>
  </si>
  <si>
    <t>PLINARA d. o. o.</t>
  </si>
  <si>
    <t>73715772793</t>
  </si>
  <si>
    <t>BAUHAUS SPLIT</t>
  </si>
  <si>
    <t>71642207963</t>
  </si>
  <si>
    <t xml:space="preserve"> SPLIT</t>
  </si>
  <si>
    <t>SITNI INVENTAR I AUTO GUME</t>
  </si>
  <si>
    <t>EVENTIM</t>
  </si>
  <si>
    <t>62317651193</t>
  </si>
  <si>
    <t>STRUČNO USAVRŠAVANJE ZAPOSLENIKA</t>
  </si>
  <si>
    <t>REPROMATERIJALI ANA D.O.O.</t>
  </si>
  <si>
    <t>61799783679</t>
  </si>
  <si>
    <t>21209 MRAVINCE</t>
  </si>
  <si>
    <t>Gen Commerce d.o.o.</t>
  </si>
  <si>
    <t>61761797220</t>
  </si>
  <si>
    <t>10090 Zagreb-Susedgrad</t>
  </si>
  <si>
    <t>RIBOLA d.o.o.</t>
  </si>
  <si>
    <t>61395607720</t>
  </si>
  <si>
    <t>Kaštel Lukšić</t>
  </si>
  <si>
    <t>CHEMOLUX-ŠARIĆ D.O.O.</t>
  </si>
  <si>
    <t>60241889279</t>
  </si>
  <si>
    <t>KAŠTEL NOVI</t>
  </si>
  <si>
    <t>BABIĆ PEKARA d.o.o.</t>
  </si>
  <si>
    <t>59369289798</t>
  </si>
  <si>
    <t>OTP BANKA D.D.</t>
  </si>
  <si>
    <t>52508873833</t>
  </si>
  <si>
    <t>SPLIT</t>
  </si>
  <si>
    <t>BANKARSKE USLUGE I USLUGE PLATNOG PROMETA</t>
  </si>
  <si>
    <t>POSLOVNI EDUKATOR ZA SAVJETOVANJE d.o.o</t>
  </si>
  <si>
    <t>45065170578</t>
  </si>
  <si>
    <t>Kaštel Sućurac</t>
  </si>
  <si>
    <t>"Administrator" d.o.o.</t>
  </si>
  <si>
    <t>34658637472</t>
  </si>
  <si>
    <t>21263 21263 Krivodol</t>
  </si>
  <si>
    <t>A1 HRVATSKA  D.O.O.</t>
  </si>
  <si>
    <t>29524210204</t>
  </si>
  <si>
    <t>M.B.1402633  ZAGREB</t>
  </si>
  <si>
    <t>KATARINA ZRINSKI D.O.O.</t>
  </si>
  <si>
    <t>13653700851</t>
  </si>
  <si>
    <t>42000   VARAŽDIN</t>
  </si>
  <si>
    <t>PROMET - SPLIT</t>
  </si>
  <si>
    <t>13421314997</t>
  </si>
  <si>
    <t>M.B.3129012 SPLIT</t>
  </si>
  <si>
    <t>IDA DIDACTA d.o.o.</t>
  </si>
  <si>
    <t>02059736476</t>
  </si>
  <si>
    <t>TOMMY d.o.o.  SPLIT</t>
  </si>
  <si>
    <t>00278260010</t>
  </si>
  <si>
    <t>PLAĆE ZA REDOVAN RAD</t>
  </si>
  <si>
    <t>SLUŽBENA PUTOVANJA</t>
  </si>
  <si>
    <t>NAKNADE ZA PRIJEVOZ, ZA RAD NA TERENU I ODVOJENI ŽIVOT</t>
  </si>
  <si>
    <t>Sveukupno:</t>
  </si>
  <si>
    <t>OSNOVNA ŠKOLA MEJAŠI
MEJAŠI 20
SPLIT
Tel: +385(21)430001   Fax: +385(21)430008
OIB: 16636040183
Mail: ured@os-mejasi-st.skole.hr
IBAN: HR3524070001100581599</t>
  </si>
  <si>
    <t>POM U NASTAVI 11/24</t>
  </si>
  <si>
    <t>MZO</t>
  </si>
  <si>
    <t>POTRAŽIVANJA ZA BOLOVANJE OD HZZO-a</t>
  </si>
  <si>
    <t>PLAĆA ZA REDOVAN RAD 2/2024</t>
  </si>
  <si>
    <t>DOPRINOSI ZA ZDRAVSTVENO OSIGURANJE</t>
  </si>
  <si>
    <t>NAKNADE ZA PRIJEVOZ, ZA RAD NA TERENU</t>
  </si>
  <si>
    <t>OSTALI RASHODI ZA ZAPOSLENE</t>
  </si>
  <si>
    <t>NAKNADA ZBOG NEZAPOŠLJAVANJA INVALIDA</t>
  </si>
  <si>
    <t>UKUPNO MZO:</t>
  </si>
  <si>
    <t>PLAĆA ZA 11/2024 i OPOREZIVI PRIJEVOZ</t>
  </si>
  <si>
    <t>PLAĆA ZA 11/2024</t>
  </si>
  <si>
    <t>DAROVI</t>
  </si>
  <si>
    <t>POM U NASTAVI - BOŽIĆNICA</t>
  </si>
  <si>
    <t>PUTNI NALOZI</t>
  </si>
  <si>
    <t>POM U NASTAVI 11/24 - BOLOVANJE NA TERET HZZO-a</t>
  </si>
  <si>
    <t>NAKNADE TROŠKOVA ZAPOSLENIMA</t>
  </si>
  <si>
    <t>LOCCO 11/24</t>
  </si>
  <si>
    <t>ISPLATA E- TUR ZA 9.10.i 11/24</t>
  </si>
  <si>
    <t>DAR ZA DJECU I BOŽIĆNICA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</si>
</sst>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0"/>
  <sheetViews>
    <sheetView tabSelected="1" topLeftCell="A53" zoomScaleNormal="100" workbookViewId="0">
      <selection activeCell="D67" sqref="D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97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26.09</v>
      </c>
      <c r="E7" s="10">
        <v>3299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26.09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0.02</v>
      </c>
      <c r="E9" s="10">
        <v>1291</v>
      </c>
      <c r="F9" s="9" t="s">
        <v>19</v>
      </c>
      <c r="G9" s="28" t="s">
        <v>14</v>
      </c>
    </row>
    <row r="10" spans="1:7" x14ac:dyDescent="0.25">
      <c r="A10" s="9"/>
      <c r="B10" s="14"/>
      <c r="C10" s="10"/>
      <c r="D10" s="18">
        <v>599.09</v>
      </c>
      <c r="E10" s="10">
        <v>4241</v>
      </c>
      <c r="F10" s="9" t="s">
        <v>20</v>
      </c>
      <c r="G10" s="29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SUM(D9:D10)</f>
        <v>599.11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136.85</v>
      </c>
      <c r="E12" s="10">
        <v>3299</v>
      </c>
      <c r="F12" s="9" t="s">
        <v>13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136.85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16.3</v>
      </c>
      <c r="E14" s="10">
        <v>3221</v>
      </c>
      <c r="F14" s="9" t="s">
        <v>27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16.3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97</v>
      </c>
      <c r="E16" s="10">
        <v>3299</v>
      </c>
      <c r="F16" s="9" t="s">
        <v>13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97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600</v>
      </c>
      <c r="E18" s="10">
        <v>3299</v>
      </c>
      <c r="F18" s="9" t="s">
        <v>13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600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99.1</v>
      </c>
      <c r="E20" s="10">
        <v>3231</v>
      </c>
      <c r="F20" s="9" t="s">
        <v>37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99.1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12</v>
      </c>
      <c r="D22" s="18">
        <v>89.69</v>
      </c>
      <c r="E22" s="10">
        <v>4241</v>
      </c>
      <c r="F22" s="9" t="s">
        <v>20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89.69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34.369999999999997</v>
      </c>
      <c r="E24" s="10">
        <v>3222</v>
      </c>
      <c r="F24" s="9" t="s">
        <v>43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34.369999999999997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437.5</v>
      </c>
      <c r="E26" s="10">
        <v>3231</v>
      </c>
      <c r="F26" s="9" t="s">
        <v>37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437.5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33</v>
      </c>
      <c r="D28" s="18">
        <v>36.299999999999997</v>
      </c>
      <c r="E28" s="10">
        <v>3221</v>
      </c>
      <c r="F28" s="9" t="s">
        <v>27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36.299999999999997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249</v>
      </c>
      <c r="E30" s="10">
        <v>3225</v>
      </c>
      <c r="F30" s="9" t="s">
        <v>52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249</v>
      </c>
      <c r="E31" s="24"/>
      <c r="F31" s="26"/>
      <c r="G31" s="27"/>
    </row>
    <row r="32" spans="1:7" x14ac:dyDescent="0.25">
      <c r="A32" s="9" t="s">
        <v>53</v>
      </c>
      <c r="B32" s="14" t="s">
        <v>54</v>
      </c>
      <c r="C32" s="10" t="s">
        <v>30</v>
      </c>
      <c r="D32" s="18">
        <v>47</v>
      </c>
      <c r="E32" s="10">
        <v>3213</v>
      </c>
      <c r="F32" s="9" t="s">
        <v>55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47</v>
      </c>
      <c r="E33" s="24"/>
      <c r="F33" s="26"/>
      <c r="G33" s="27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44.54</v>
      </c>
      <c r="E34" s="10">
        <v>3221</v>
      </c>
      <c r="F34" s="9" t="s">
        <v>27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44.54</v>
      </c>
      <c r="E35" s="24"/>
      <c r="F35" s="26"/>
      <c r="G35" s="27"/>
    </row>
    <row r="36" spans="1:7" x14ac:dyDescent="0.25">
      <c r="A36" s="9" t="s">
        <v>59</v>
      </c>
      <c r="B36" s="14" t="s">
        <v>60</v>
      </c>
      <c r="C36" s="10" t="s">
        <v>61</v>
      </c>
      <c r="D36" s="18">
        <v>156.18</v>
      </c>
      <c r="E36" s="10">
        <v>3221</v>
      </c>
      <c r="F36" s="9" t="s">
        <v>27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156.18</v>
      </c>
      <c r="E37" s="24"/>
      <c r="F37" s="26"/>
      <c r="G37" s="27"/>
    </row>
    <row r="38" spans="1:7" x14ac:dyDescent="0.25">
      <c r="A38" s="9" t="s">
        <v>62</v>
      </c>
      <c r="B38" s="14" t="s">
        <v>63</v>
      </c>
      <c r="C38" s="10" t="s">
        <v>64</v>
      </c>
      <c r="D38" s="18">
        <v>30.47</v>
      </c>
      <c r="E38" s="10">
        <v>3299</v>
      </c>
      <c r="F38" s="9" t="s">
        <v>13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30.47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8.6300000000000008</v>
      </c>
      <c r="E40" s="10">
        <v>3221</v>
      </c>
      <c r="F40" s="9" t="s">
        <v>27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8.6300000000000008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33</v>
      </c>
      <c r="D42" s="18">
        <v>16970.169999999998</v>
      </c>
      <c r="E42" s="10">
        <v>3222</v>
      </c>
      <c r="F42" s="9" t="s">
        <v>43</v>
      </c>
      <c r="G42" s="28" t="s">
        <v>14</v>
      </c>
    </row>
    <row r="43" spans="1:7" x14ac:dyDescent="0.25">
      <c r="A43" s="9"/>
      <c r="B43" s="14"/>
      <c r="C43" s="10"/>
      <c r="D43" s="18">
        <v>74.3</v>
      </c>
      <c r="E43" s="10">
        <v>3299</v>
      </c>
      <c r="F43" s="9" t="s">
        <v>13</v>
      </c>
      <c r="G43" s="29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SUM(D42:D43)</f>
        <v>17044.469999999998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43.85</v>
      </c>
      <c r="E45" s="10">
        <v>3431</v>
      </c>
      <c r="F45" s="9" t="s">
        <v>73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43.85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152</v>
      </c>
      <c r="E47" s="10">
        <v>3221</v>
      </c>
      <c r="F47" s="9" t="s">
        <v>27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152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417.5</v>
      </c>
      <c r="E49" s="10">
        <v>1291</v>
      </c>
      <c r="F49" s="9" t="s">
        <v>19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417.5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82</v>
      </c>
      <c r="D51" s="18">
        <v>22.96</v>
      </c>
      <c r="E51" s="10">
        <v>3231</v>
      </c>
      <c r="F51" s="9" t="s">
        <v>37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22.96</v>
      </c>
      <c r="E52" s="24"/>
      <c r="F52" s="26"/>
      <c r="G52" s="27"/>
    </row>
    <row r="53" spans="1:7" x14ac:dyDescent="0.25">
      <c r="A53" s="9" t="s">
        <v>83</v>
      </c>
      <c r="B53" s="14" t="s">
        <v>84</v>
      </c>
      <c r="C53" s="10" t="s">
        <v>85</v>
      </c>
      <c r="D53" s="18">
        <v>929.39</v>
      </c>
      <c r="E53" s="10">
        <v>4241</v>
      </c>
      <c r="F53" s="9" t="s">
        <v>20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929.39</v>
      </c>
      <c r="E54" s="24"/>
      <c r="F54" s="26"/>
      <c r="G54" s="27"/>
    </row>
    <row r="55" spans="1:7" x14ac:dyDescent="0.25">
      <c r="A55" s="9" t="s">
        <v>86</v>
      </c>
      <c r="B55" s="14" t="s">
        <v>87</v>
      </c>
      <c r="C55" s="10" t="s">
        <v>88</v>
      </c>
      <c r="D55" s="18">
        <v>8.6300000000000008</v>
      </c>
      <c r="E55" s="10">
        <v>3231</v>
      </c>
      <c r="F55" s="9" t="s">
        <v>37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8.6300000000000008</v>
      </c>
      <c r="E56" s="24"/>
      <c r="F56" s="26"/>
      <c r="G56" s="27"/>
    </row>
    <row r="57" spans="1:7" x14ac:dyDescent="0.25">
      <c r="A57" s="9" t="s">
        <v>89</v>
      </c>
      <c r="B57" s="14" t="s">
        <v>90</v>
      </c>
      <c r="C57" s="10" t="s">
        <v>12</v>
      </c>
      <c r="D57" s="18">
        <v>728.33</v>
      </c>
      <c r="E57" s="10">
        <v>3221</v>
      </c>
      <c r="F57" s="9" t="s">
        <v>27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728.33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33</v>
      </c>
      <c r="D59" s="18">
        <v>7.16</v>
      </c>
      <c r="E59" s="10">
        <v>3221</v>
      </c>
      <c r="F59" s="9" t="s">
        <v>27</v>
      </c>
      <c r="G59" s="28" t="s">
        <v>14</v>
      </c>
    </row>
    <row r="60" spans="1:7" x14ac:dyDescent="0.25">
      <c r="A60" s="9"/>
      <c r="B60" s="14"/>
      <c r="C60" s="10"/>
      <c r="D60" s="18">
        <v>163.84</v>
      </c>
      <c r="E60" s="10">
        <v>3222</v>
      </c>
      <c r="F60" s="9" t="s">
        <v>43</v>
      </c>
      <c r="G60" s="29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SUM(D59:D60)</f>
        <v>171</v>
      </c>
      <c r="E61" s="24"/>
      <c r="F61" s="26"/>
      <c r="G61" s="27"/>
    </row>
    <row r="62" spans="1:7" x14ac:dyDescent="0.25">
      <c r="A62" s="9"/>
      <c r="B62" s="14"/>
      <c r="C62" s="10"/>
      <c r="D62" s="18">
        <v>790.35</v>
      </c>
      <c r="E62" s="10">
        <v>1291</v>
      </c>
      <c r="F62" s="9" t="s">
        <v>19</v>
      </c>
      <c r="G62" s="28" t="s">
        <v>14</v>
      </c>
    </row>
    <row r="63" spans="1:7" x14ac:dyDescent="0.25">
      <c r="A63" s="9" t="s">
        <v>98</v>
      </c>
      <c r="B63" s="14"/>
      <c r="C63" s="10"/>
      <c r="D63" s="18">
        <v>12095.1</v>
      </c>
      <c r="E63" s="10">
        <v>3111</v>
      </c>
      <c r="F63" s="9" t="s">
        <v>93</v>
      </c>
      <c r="G63" s="29" t="s">
        <v>14</v>
      </c>
    </row>
    <row r="64" spans="1:7" x14ac:dyDescent="0.25">
      <c r="A64" s="9" t="s">
        <v>112</v>
      </c>
      <c r="B64" s="14"/>
      <c r="C64" s="10"/>
      <c r="D64" s="18">
        <v>80.709999999999994</v>
      </c>
      <c r="E64" s="10">
        <v>1291</v>
      </c>
      <c r="F64" s="9" t="s">
        <v>19</v>
      </c>
      <c r="G64" s="29" t="s">
        <v>14</v>
      </c>
    </row>
    <row r="65" spans="1:7" x14ac:dyDescent="0.25">
      <c r="A65" s="9" t="s">
        <v>98</v>
      </c>
      <c r="B65" s="14"/>
      <c r="C65" s="10"/>
      <c r="D65" s="18">
        <v>1995.71</v>
      </c>
      <c r="E65" s="10">
        <v>3132</v>
      </c>
      <c r="F65" s="9" t="s">
        <v>102</v>
      </c>
      <c r="G65" s="29" t="s">
        <v>14</v>
      </c>
    </row>
    <row r="66" spans="1:7" x14ac:dyDescent="0.25">
      <c r="A66" s="9" t="s">
        <v>110</v>
      </c>
      <c r="B66" s="14"/>
      <c r="C66" s="10"/>
      <c r="D66" s="18">
        <v>4100</v>
      </c>
      <c r="E66" s="10">
        <v>3121</v>
      </c>
      <c r="F66" s="9" t="s">
        <v>109</v>
      </c>
      <c r="G66" s="29" t="s">
        <v>14</v>
      </c>
    </row>
    <row r="67" spans="1:7" x14ac:dyDescent="0.25">
      <c r="A67" s="9" t="s">
        <v>111</v>
      </c>
      <c r="B67" s="14"/>
      <c r="C67" s="10"/>
      <c r="D67" s="18">
        <v>90</v>
      </c>
      <c r="E67" s="10">
        <v>3211</v>
      </c>
      <c r="F67" s="9" t="s">
        <v>94</v>
      </c>
      <c r="G67" s="29" t="s">
        <v>14</v>
      </c>
    </row>
    <row r="68" spans="1:7" x14ac:dyDescent="0.25">
      <c r="A68" s="9" t="s">
        <v>98</v>
      </c>
      <c r="B68" s="14"/>
      <c r="C68" s="10"/>
      <c r="D68" s="18">
        <v>442.63</v>
      </c>
      <c r="E68" s="10">
        <v>3212</v>
      </c>
      <c r="F68" s="9" t="s">
        <v>95</v>
      </c>
      <c r="G68" s="29" t="s">
        <v>14</v>
      </c>
    </row>
    <row r="69" spans="1:7" x14ac:dyDescent="0.25">
      <c r="A69" s="9" t="s">
        <v>114</v>
      </c>
      <c r="B69" s="14"/>
      <c r="C69" s="10"/>
      <c r="D69" s="18">
        <v>43</v>
      </c>
      <c r="E69" s="10">
        <v>3214</v>
      </c>
      <c r="F69" s="9" t="s">
        <v>113</v>
      </c>
      <c r="G69" s="29" t="s">
        <v>14</v>
      </c>
    </row>
    <row r="70" spans="1:7" x14ac:dyDescent="0.25">
      <c r="A70" s="9" t="s">
        <v>115</v>
      </c>
      <c r="B70" s="14"/>
      <c r="C70" s="10"/>
      <c r="D70" s="18">
        <v>562.55999999999995</v>
      </c>
      <c r="E70" s="10">
        <v>3231</v>
      </c>
      <c r="F70" s="9" t="s">
        <v>37</v>
      </c>
      <c r="G70" s="29" t="s">
        <v>14</v>
      </c>
    </row>
    <row r="71" spans="1:7" ht="21" customHeight="1" thickBot="1" x14ac:dyDescent="0.3">
      <c r="A71" s="22" t="s">
        <v>15</v>
      </c>
      <c r="B71" s="23"/>
      <c r="C71" s="24"/>
      <c r="D71" s="25">
        <f>SUM(D62:D70)</f>
        <v>20200.060000000001</v>
      </c>
      <c r="E71" s="24"/>
      <c r="F71" s="26"/>
      <c r="G71" s="27"/>
    </row>
    <row r="72" spans="1:7" ht="15.75" thickBot="1" x14ac:dyDescent="0.3">
      <c r="A72" s="30" t="s">
        <v>96</v>
      </c>
      <c r="B72" s="31"/>
      <c r="C72" s="32"/>
      <c r="D72" s="33">
        <f>SUM(D8,D11,D13,D15,D17,D19,D21,D23,D25,D27,D29,D31,D33,D35,D37,D39,D41,D44,D46,D48,D50,D52,D54,D56,D58,D61,D71)</f>
        <v>42426.32</v>
      </c>
      <c r="E72" s="32"/>
      <c r="F72" s="34"/>
      <c r="G72" s="35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ht="15.75" thickBot="1" x14ac:dyDescent="0.3">
      <c r="A75" s="9"/>
      <c r="B75" s="14"/>
      <c r="C75" s="10"/>
      <c r="D75" s="18"/>
      <c r="E75" s="10"/>
      <c r="F75" s="9"/>
    </row>
    <row r="76" spans="1:7" ht="15.75" thickBot="1" x14ac:dyDescent="0.3">
      <c r="A76" s="36" t="s">
        <v>99</v>
      </c>
      <c r="B76" s="31"/>
      <c r="C76" s="32"/>
      <c r="D76" s="37"/>
      <c r="E76" s="32"/>
      <c r="F76" s="38"/>
    </row>
    <row r="77" spans="1:7" x14ac:dyDescent="0.25">
      <c r="A77" s="9" t="s">
        <v>100</v>
      </c>
      <c r="B77" s="14"/>
      <c r="C77" s="10"/>
      <c r="D77" s="18">
        <v>1130.08</v>
      </c>
      <c r="E77" s="10">
        <v>1291</v>
      </c>
      <c r="F77" s="9" t="s">
        <v>19</v>
      </c>
    </row>
    <row r="78" spans="1:7" x14ac:dyDescent="0.25">
      <c r="A78" s="9" t="s">
        <v>107</v>
      </c>
      <c r="B78" s="14"/>
      <c r="C78" s="10"/>
      <c r="D78" s="18">
        <f>165288.02</f>
        <v>165288.01999999999</v>
      </c>
      <c r="E78" s="10">
        <v>3111</v>
      </c>
      <c r="F78" s="9" t="s">
        <v>101</v>
      </c>
    </row>
    <row r="79" spans="1:7" x14ac:dyDescent="0.25">
      <c r="A79" s="9" t="s">
        <v>107</v>
      </c>
      <c r="B79" s="14"/>
      <c r="C79" s="10"/>
      <c r="D79" s="18">
        <f>27272.48+75.61</f>
        <v>27348.09</v>
      </c>
      <c r="E79" s="10">
        <v>3132</v>
      </c>
      <c r="F79" s="9" t="s">
        <v>102</v>
      </c>
    </row>
    <row r="80" spans="1:7" x14ac:dyDescent="0.25">
      <c r="A80" s="9" t="s">
        <v>107</v>
      </c>
      <c r="B80" s="14"/>
      <c r="C80" s="10"/>
      <c r="D80" s="18">
        <f>2697.57+458.18</f>
        <v>3155.75</v>
      </c>
      <c r="E80" s="10">
        <v>3212</v>
      </c>
      <c r="F80" s="9" t="s">
        <v>103</v>
      </c>
    </row>
    <row r="81" spans="1:6" x14ac:dyDescent="0.25">
      <c r="A81" s="9" t="s">
        <v>116</v>
      </c>
      <c r="B81" s="14"/>
      <c r="C81" s="10"/>
      <c r="D81" s="18">
        <f>6100+23411.51</f>
        <v>29511.51</v>
      </c>
      <c r="E81" s="10">
        <v>3121</v>
      </c>
      <c r="F81" s="9" t="s">
        <v>104</v>
      </c>
    </row>
    <row r="82" spans="1:6" ht="15.75" thickBot="1" x14ac:dyDescent="0.3">
      <c r="A82" s="9" t="s">
        <v>108</v>
      </c>
      <c r="B82" s="14"/>
      <c r="C82" s="10"/>
      <c r="D82" s="18">
        <v>336</v>
      </c>
      <c r="E82" s="10">
        <v>3295</v>
      </c>
      <c r="F82" s="9" t="s">
        <v>105</v>
      </c>
    </row>
    <row r="83" spans="1:6" ht="15.75" thickBot="1" x14ac:dyDescent="0.3">
      <c r="A83" s="36" t="s">
        <v>106</v>
      </c>
      <c r="B83" s="31"/>
      <c r="C83" s="32"/>
      <c r="D83" s="37">
        <v>197132.29</v>
      </c>
      <c r="E83" s="32"/>
      <c r="F83" s="38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 1</cp:lastModifiedBy>
  <dcterms:created xsi:type="dcterms:W3CDTF">2024-03-05T11:42:46Z</dcterms:created>
  <dcterms:modified xsi:type="dcterms:W3CDTF">2025-01-20T12:08:39Z</dcterms:modified>
</cp:coreProperties>
</file>