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TROŠENJA SREDSTAVA\"/>
    </mc:Choice>
  </mc:AlternateContent>
  <xr:revisionPtr revIDLastSave="0" documentId="13_ncr:1_{DF26FCF9-A79D-4681-ACF3-45E637F34C43}" xr6:coauthVersionLast="47" xr6:coauthVersionMax="47" xr10:uidLastSave="{00000000-0000-0000-0000-000000000000}"/>
  <bookViews>
    <workbookView xWindow="5925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39" i="1"/>
  <c r="D38" i="1"/>
  <c r="D31" i="1" l="1"/>
  <c r="D32" i="1" s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<sst xmlns="http://schemas.openxmlformats.org/spreadsheetml/2006/main" count="98" uniqueCount="66">
  <si>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</si>
  <si>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</si>
  <si>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</si>
  <si>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</si>
  <si>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</si>
  <si>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</si>
  <si>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</si>
  <si>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</si>
  <si>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JOSIPA BANIĆ_x000D_
     </t>
  </si>
  <si>
    <t>Isplata Sredstava Za Razdoblje: 01.01.2025 Do 31.01.2025</t>
  </si>
  <si>
    <t>HT - HRVAT.TELEKOM. D.D.</t>
  </si>
  <si>
    <t>81793146560</t>
  </si>
  <si>
    <t>M.B. 1414887</t>
  </si>
  <si>
    <t>USLUGE TELEFONA, POŠTE I PRIJEVOZA</t>
  </si>
  <si>
    <t>OSNOVNA ŠKOLA MEJAŠI</t>
  </si>
  <si>
    <t>Ukupno:</t>
  </si>
  <si>
    <t>INFORMATION SYSTEMS d.o.o. (Z.U. LJEKARNE KOVAČIĆ-PAV)</t>
  </si>
  <si>
    <t>79603505889</t>
  </si>
  <si>
    <t>MB:1210475,SPLIT</t>
  </si>
  <si>
    <t>MATERIJAL I SIROVINE</t>
  </si>
  <si>
    <t>HANZA MEDIA D.O.O.</t>
  </si>
  <si>
    <t>79517545745</t>
  </si>
  <si>
    <t>ZAGREB</t>
  </si>
  <si>
    <t>OSTALI NESPOMENUTI RASHODI POSLOVANJA</t>
  </si>
  <si>
    <t>HRVATSKA ZAJEDNICA RAČUNOVOĐA I FINANCIJSKIH DJELATNIKA</t>
  </si>
  <si>
    <t>75508100288</t>
  </si>
  <si>
    <t>M.B.3207749  ZAGREB</t>
  </si>
  <si>
    <t>STRUČNO USAVRŠAVANJE ZAPOSLENIKA</t>
  </si>
  <si>
    <t>OPSTANAK D.O.O. - SPLIT</t>
  </si>
  <si>
    <t>65655698625</t>
  </si>
  <si>
    <t>M.B. 0478547</t>
  </si>
  <si>
    <t>UREDSKA OPREMA I NAMJEŠTAJ</t>
  </si>
  <si>
    <t>BABIĆ PEKARA d.o.o.</t>
  </si>
  <si>
    <t>59369289798</t>
  </si>
  <si>
    <t>21000 SPLIT</t>
  </si>
  <si>
    <t>OTP BANKA D.D.</t>
  </si>
  <si>
    <t>52508873833</t>
  </si>
  <si>
    <t>SPLIT</t>
  </si>
  <si>
    <t>BANKARSKE USLUGE I USLUGE PLATNOG PROMETA</t>
  </si>
  <si>
    <t>A1 HRVATSKA  D.O.O.</t>
  </si>
  <si>
    <t>29524210204</t>
  </si>
  <si>
    <t>M.B.1402633  ZAGREB</t>
  </si>
  <si>
    <t>PROMET - SPLIT</t>
  </si>
  <si>
    <t>13421314997</t>
  </si>
  <si>
    <t>M.B.3129012 SPLIT</t>
  </si>
  <si>
    <t>PLAĆE ZA REDOVAN RAD</t>
  </si>
  <si>
    <t>NAKNADE ZA PRIJEVOZ, ZA RAD NA TERENU I ODVOJENI ŽIVOT</t>
  </si>
  <si>
    <t>Sveukupno:</t>
  </si>
  <si>
    <t>OSNOVNA ŠKOLA MEJAŠI
MEJAŠI 20
SPLIT
Tel: +385(21)430001   Fax: +385(21)430008
OIB: 16636040183
Mail: ured@os-mejasi-st.skole.hr
IBAN: HR3524070001100581599</t>
  </si>
  <si>
    <t>POM U NASTAVI 12/24</t>
  </si>
  <si>
    <t>POM U NASTAVI - MATERIJALNA IZ 2024</t>
  </si>
  <si>
    <t>REFUNDACIJE ZAPOSLENICIMA</t>
  </si>
  <si>
    <t>DOPRINOSI ZA ZDRAVSTVENO</t>
  </si>
  <si>
    <t>OSTALI RASHODI ZA ZAPOSLENE</t>
  </si>
  <si>
    <t>MZO</t>
  </si>
  <si>
    <t>POTRAŽIVANJA ZA BOLOVANJE OD HZZO-a</t>
  </si>
  <si>
    <t>POTRAŽIVANJA ZA NAKNADE KOJE SE REFUNDIRAJU I PREDUJMOVE</t>
  </si>
  <si>
    <t>DOPRINOSI ZA ZDRAVSTVENO OSIGURANJE</t>
  </si>
  <si>
    <t>NAKNADE ZA PRIJEVOZ, ZA RAD NA TERENU</t>
  </si>
  <si>
    <t>NAKNADA ZBOG NEZAPOŠLJAVANJA INVALIDA</t>
  </si>
  <si>
    <t>UKUPNO MZO:</t>
  </si>
  <si>
    <t xml:space="preserve">MATERIJALNA PRAVA </t>
  </si>
  <si>
    <t xml:space="preserve">PLAĆA ZA 12/2024 </t>
  </si>
  <si>
    <t>PLAĆA ZA 12/2024 i OPOREZIVI PRIJEVOZ</t>
  </si>
  <si>
    <t>PRISTOJBE I NAKNADE</t>
  </si>
  <si>
    <t>PLAĆA ZA REDOVAN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</si>
</sst>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topLeftCell="B25" zoomScaleNormal="100" workbookViewId="0">
      <selection activeCell="F37" sqref="F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48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99.1</v>
      </c>
      <c r="E7" s="10">
        <v>3231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99.1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76.23</v>
      </c>
      <c r="E9" s="10">
        <v>3222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76.23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70</v>
      </c>
      <c r="E11" s="10">
        <v>3299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70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110</v>
      </c>
      <c r="E13" s="10">
        <v>3213</v>
      </c>
      <c r="F13" s="9" t="s">
        <v>27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110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1524.46</v>
      </c>
      <c r="E15" s="10">
        <v>4221</v>
      </c>
      <c r="F15" s="9" t="s">
        <v>31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1524.46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24306.17</v>
      </c>
      <c r="E17" s="10">
        <v>3222</v>
      </c>
      <c r="F17" s="9" t="s">
        <v>19</v>
      </c>
      <c r="G17" s="28" t="s">
        <v>14</v>
      </c>
    </row>
    <row r="18" spans="1:7" x14ac:dyDescent="0.25">
      <c r="A18" s="9"/>
      <c r="B18" s="14"/>
      <c r="C18" s="10"/>
      <c r="D18" s="18">
        <v>120</v>
      </c>
      <c r="E18" s="10">
        <v>3299</v>
      </c>
      <c r="F18" s="9" t="s">
        <v>23</v>
      </c>
      <c r="G18" s="29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SUM(D17:D18)</f>
        <v>24426.17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57.08</v>
      </c>
      <c r="E20" s="10">
        <v>3431</v>
      </c>
      <c r="F20" s="9" t="s">
        <v>38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57.08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22.68</v>
      </c>
      <c r="E22" s="10">
        <v>3231</v>
      </c>
      <c r="F22" s="9" t="s">
        <v>13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22.68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44</v>
      </c>
      <c r="D24" s="18">
        <v>8.6300000000000008</v>
      </c>
      <c r="E24" s="10">
        <v>3231</v>
      </c>
      <c r="F24" s="9" t="s">
        <v>13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8.6300000000000008</v>
      </c>
      <c r="E25" s="24"/>
      <c r="F25" s="26"/>
      <c r="G25" s="27"/>
    </row>
    <row r="26" spans="1:7" x14ac:dyDescent="0.25">
      <c r="A26" s="9" t="s">
        <v>49</v>
      </c>
      <c r="B26" s="14"/>
      <c r="C26" s="10"/>
      <c r="D26" s="18">
        <v>12540</v>
      </c>
      <c r="E26" s="10">
        <v>3111</v>
      </c>
      <c r="F26" s="9" t="s">
        <v>45</v>
      </c>
      <c r="G26" s="28" t="s">
        <v>14</v>
      </c>
    </row>
    <row r="27" spans="1:7" x14ac:dyDescent="0.25">
      <c r="A27" s="9" t="s">
        <v>49</v>
      </c>
      <c r="B27" s="14"/>
      <c r="C27" s="10"/>
      <c r="D27" s="18">
        <v>2069.12</v>
      </c>
      <c r="E27" s="10">
        <v>3132</v>
      </c>
      <c r="F27" s="9" t="s">
        <v>52</v>
      </c>
      <c r="G27" s="29" t="s">
        <v>14</v>
      </c>
    </row>
    <row r="28" spans="1:7" x14ac:dyDescent="0.25">
      <c r="A28" s="9" t="s">
        <v>50</v>
      </c>
      <c r="B28" s="14"/>
      <c r="C28" s="10"/>
      <c r="D28" s="18">
        <v>682.03</v>
      </c>
      <c r="E28" s="10">
        <v>3121</v>
      </c>
      <c r="F28" s="9" t="s">
        <v>53</v>
      </c>
      <c r="G28" s="29" t="s">
        <v>14</v>
      </c>
    </row>
    <row r="29" spans="1:7" x14ac:dyDescent="0.25">
      <c r="A29" s="9" t="s">
        <v>49</v>
      </c>
      <c r="B29" s="14"/>
      <c r="C29" s="10"/>
      <c r="D29" s="18">
        <v>450</v>
      </c>
      <c r="E29" s="10">
        <v>3212</v>
      </c>
      <c r="F29" s="9" t="s">
        <v>46</v>
      </c>
      <c r="G29" s="29" t="s">
        <v>14</v>
      </c>
    </row>
    <row r="30" spans="1:7" x14ac:dyDescent="0.25">
      <c r="A30" s="9" t="s">
        <v>51</v>
      </c>
      <c r="B30" s="14"/>
      <c r="C30" s="10"/>
      <c r="D30" s="18">
        <v>451.51</v>
      </c>
      <c r="E30" s="10">
        <v>3121</v>
      </c>
      <c r="F30" s="9" t="s">
        <v>53</v>
      </c>
      <c r="G30" s="29" t="s">
        <v>14</v>
      </c>
    </row>
    <row r="31" spans="1:7" ht="21" customHeight="1" thickBot="1" x14ac:dyDescent="0.3">
      <c r="A31" s="22" t="s">
        <v>15</v>
      </c>
      <c r="B31" s="23"/>
      <c r="C31" s="24"/>
      <c r="D31" s="25">
        <f>SUM(D26:D30)</f>
        <v>16192.66</v>
      </c>
      <c r="E31" s="24"/>
      <c r="F31" s="26"/>
      <c r="G31" s="27"/>
    </row>
    <row r="32" spans="1:7" ht="15.75" thickBot="1" x14ac:dyDescent="0.3">
      <c r="A32" s="30" t="s">
        <v>47</v>
      </c>
      <c r="B32" s="31"/>
      <c r="C32" s="32"/>
      <c r="D32" s="33">
        <f>SUM(D8,D10,D12,D14,D16,D19,D21,D23,D25,D31)</f>
        <v>42587.01</v>
      </c>
      <c r="E32" s="32"/>
      <c r="F32" s="34"/>
      <c r="G32" s="35"/>
    </row>
    <row r="33" spans="1:6" x14ac:dyDescent="0.25">
      <c r="A33" s="9"/>
      <c r="B33" s="14"/>
      <c r="C33" s="10"/>
      <c r="D33" s="18"/>
      <c r="E33" s="10"/>
      <c r="F33" s="9"/>
    </row>
    <row r="34" spans="1:6" ht="15.75" thickBot="1" x14ac:dyDescent="0.3">
      <c r="A34" s="9"/>
      <c r="B34" s="14"/>
      <c r="C34" s="10"/>
      <c r="D34" s="18"/>
      <c r="E34" s="10"/>
      <c r="F34" s="9"/>
    </row>
    <row r="35" spans="1:6" ht="15.75" thickBot="1" x14ac:dyDescent="0.3">
      <c r="A35" s="41" t="s">
        <v>54</v>
      </c>
      <c r="B35" s="31"/>
      <c r="C35" s="32"/>
      <c r="D35" s="42"/>
      <c r="E35" s="32"/>
      <c r="F35" s="43"/>
    </row>
    <row r="36" spans="1:6" x14ac:dyDescent="0.25">
      <c r="A36" s="36" t="s">
        <v>55</v>
      </c>
      <c r="B36" s="37"/>
      <c r="C36" s="38"/>
      <c r="D36" s="39">
        <v>924.61</v>
      </c>
      <c r="E36" s="38">
        <v>1291</v>
      </c>
      <c r="F36" s="40" t="s">
        <v>56</v>
      </c>
    </row>
    <row r="37" spans="1:6" x14ac:dyDescent="0.25">
      <c r="A37" s="36" t="s">
        <v>62</v>
      </c>
      <c r="B37" s="37"/>
      <c r="C37" s="38"/>
      <c r="D37" s="39">
        <v>161255.64000000001</v>
      </c>
      <c r="E37" s="38">
        <v>3111</v>
      </c>
      <c r="F37" s="40" t="s">
        <v>65</v>
      </c>
    </row>
    <row r="38" spans="1:6" x14ac:dyDescent="0.25">
      <c r="A38" s="36" t="s">
        <v>63</v>
      </c>
      <c r="B38" s="37"/>
      <c r="C38" s="38"/>
      <c r="D38" s="39">
        <f>26607.19+40.1</f>
        <v>26647.289999999997</v>
      </c>
      <c r="E38" s="38">
        <v>3132</v>
      </c>
      <c r="F38" s="40" t="s">
        <v>57</v>
      </c>
    </row>
    <row r="39" spans="1:6" x14ac:dyDescent="0.25">
      <c r="A39" s="36" t="s">
        <v>63</v>
      </c>
      <c r="B39" s="37"/>
      <c r="C39" s="38"/>
      <c r="D39" s="39">
        <f>2427.31+243.02</f>
        <v>2670.33</v>
      </c>
      <c r="E39" s="38">
        <v>3212</v>
      </c>
      <c r="F39" s="40" t="s">
        <v>58</v>
      </c>
    </row>
    <row r="40" spans="1:6" x14ac:dyDescent="0.25">
      <c r="A40" s="36" t="s">
        <v>61</v>
      </c>
      <c r="B40" s="37"/>
      <c r="C40" s="38"/>
      <c r="D40" s="39">
        <v>4517.08</v>
      </c>
      <c r="E40" s="38">
        <v>3121</v>
      </c>
      <c r="F40" s="40" t="s">
        <v>53</v>
      </c>
    </row>
    <row r="41" spans="1:6" ht="15.75" thickBot="1" x14ac:dyDescent="0.3">
      <c r="A41" s="36" t="s">
        <v>64</v>
      </c>
      <c r="B41" s="37"/>
      <c r="C41" s="38"/>
      <c r="D41" s="39">
        <v>336</v>
      </c>
      <c r="E41" s="38">
        <v>3295</v>
      </c>
      <c r="F41" s="40" t="s">
        <v>59</v>
      </c>
    </row>
    <row r="42" spans="1:6" ht="15.75" thickBot="1" x14ac:dyDescent="0.3">
      <c r="A42" s="41" t="s">
        <v>60</v>
      </c>
      <c r="B42" s="31"/>
      <c r="C42" s="32"/>
      <c r="D42" s="42">
        <f>SUM(D36:D41)</f>
        <v>196350.94999999998</v>
      </c>
      <c r="E42" s="32"/>
      <c r="F42" s="43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2024-03-05T11:42:46Z</dcterms:created>
  <dcterms:modified xsi:type="dcterms:W3CDTF">2025-02-19T08:53:35Z</dcterms:modified>
</cp:coreProperties>
</file>